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judene.mclane.AD\Documents\Website\2021\"/>
    </mc:Choice>
  </mc:AlternateContent>
  <xr:revisionPtr revIDLastSave="0" documentId="8_{0A9F462D-A912-49A9-9D45-39B8AF002050}" xr6:coauthVersionLast="47" xr6:coauthVersionMax="47" xr10:uidLastSave="{00000000-0000-0000-0000-000000000000}"/>
  <bookViews>
    <workbookView xWindow="28680" yWindow="-120" windowWidth="19440" windowHeight="15000" activeTab="2" xr2:uid="{00000000-000D-0000-FFFF-FFFF00000000}"/>
  </bookViews>
  <sheets>
    <sheet name="WRHWN_Corvallis" sheetId="4" r:id="rId1"/>
    <sheet name="WRHWN_Pendleton" sheetId="5" r:id="rId2"/>
    <sheet name="WRSWN_Corvallis" sheetId="6" r:id="rId3"/>
    <sheet name="WRSWN_Pendleton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4" l="1"/>
  <c r="I21" i="4"/>
  <c r="H21" i="4"/>
  <c r="G21" i="4"/>
  <c r="F21" i="4"/>
  <c r="D21" i="4"/>
  <c r="G22" i="5"/>
  <c r="D22" i="5"/>
  <c r="E20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5" i="4"/>
  <c r="E4" i="4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6" i="5"/>
  <c r="E5" i="5"/>
  <c r="G31" i="7"/>
  <c r="D31" i="7"/>
  <c r="M31" i="6" l="1"/>
  <c r="L31" i="6"/>
  <c r="K31" i="6"/>
  <c r="I31" i="6"/>
  <c r="G31" i="6"/>
  <c r="D31" i="6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5" i="7"/>
  <c r="E6" i="6" l="1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5" i="6"/>
</calcChain>
</file>

<file path=xl/sharedStrings.xml><?xml version="1.0" encoding="utf-8"?>
<sst xmlns="http://schemas.openxmlformats.org/spreadsheetml/2006/main" count="234" uniqueCount="70">
  <si>
    <t>WRHWN</t>
  </si>
  <si>
    <t>OR2150168H</t>
  </si>
  <si>
    <t>PN13001002#04</t>
  </si>
  <si>
    <t>WA8339</t>
  </si>
  <si>
    <t>OR2180056R</t>
  </si>
  <si>
    <t>OR5170022</t>
  </si>
  <si>
    <t>WA8335</t>
  </si>
  <si>
    <t>PN12100112#58</t>
  </si>
  <si>
    <t>Stephens</t>
  </si>
  <si>
    <t>OR2130755</t>
  </si>
  <si>
    <t>OR2160243</t>
  </si>
  <si>
    <t>UIL13-587007A</t>
  </si>
  <si>
    <t>IDO2006</t>
  </si>
  <si>
    <t>Bobtail</t>
  </si>
  <si>
    <t>OR2160089R</t>
  </si>
  <si>
    <t>UIL13-046145A</t>
  </si>
  <si>
    <t>Norwest 553</t>
  </si>
  <si>
    <t>ARS-Crescent</t>
  </si>
  <si>
    <t>09PN118-02</t>
  </si>
  <si>
    <t>WA8307</t>
  </si>
  <si>
    <t>WA8336</t>
  </si>
  <si>
    <t>ARS14DH1014-3</t>
  </si>
  <si>
    <t>LCS Jet</t>
  </si>
  <si>
    <t>EXPT</t>
  </si>
  <si>
    <t>CV(HT)</t>
  </si>
  <si>
    <t>WRSWN</t>
  </si>
  <si>
    <t>OR2170199R</t>
  </si>
  <si>
    <t>OR5180071</t>
  </si>
  <si>
    <t>WA8340</t>
  </si>
  <si>
    <t>WA8337</t>
  </si>
  <si>
    <t>OR2160011R</t>
  </si>
  <si>
    <t>OR2160065H</t>
  </si>
  <si>
    <t>OR2160025H</t>
  </si>
  <si>
    <t>OR2170052H</t>
  </si>
  <si>
    <t>09PN110-23</t>
  </si>
  <si>
    <t>ARSX1276-1S</t>
  </si>
  <si>
    <t>ARSX097-63D</t>
  </si>
  <si>
    <t>ENTRY</t>
  </si>
  <si>
    <t>CV(hd)</t>
  </si>
  <si>
    <t>Whetstone</t>
  </si>
  <si>
    <t>IDO2008</t>
  </si>
  <si>
    <t>PREID</t>
  </si>
  <si>
    <t>WA8309</t>
  </si>
  <si>
    <t>OR2170559</t>
  </si>
  <si>
    <t>PN13000159#57</t>
  </si>
  <si>
    <t>OR2160264</t>
  </si>
  <si>
    <t>OR2180100R</t>
  </si>
  <si>
    <t>Madsen</t>
  </si>
  <si>
    <t>ARSX078-63D</t>
  </si>
  <si>
    <t>UIL13-553051A</t>
  </si>
  <si>
    <t>Mean</t>
  </si>
  <si>
    <t>Height</t>
  </si>
  <si>
    <t>Heading</t>
  </si>
  <si>
    <t>Yield(bu/A)</t>
  </si>
  <si>
    <t>CV(YLD)</t>
  </si>
  <si>
    <t>Protein 12%</t>
  </si>
  <si>
    <t>Moisture%</t>
  </si>
  <si>
    <t>Test Weight</t>
  </si>
  <si>
    <t>WRSWN Corvallis 2021 - 2 reps</t>
  </si>
  <si>
    <t>Rank</t>
  </si>
  <si>
    <t>WRSWN Pendleton 2021 - 2 reps</t>
  </si>
  <si>
    <t>Yield</t>
  </si>
  <si>
    <t>WRHWN Pendleton 2021 - 2 reps</t>
  </si>
  <si>
    <t>WRHWN Corvallis 2021 - single rep</t>
  </si>
  <si>
    <t>Protein</t>
  </si>
  <si>
    <t>Moisture</t>
  </si>
  <si>
    <t>TWT</t>
  </si>
  <si>
    <t>YLD Rank</t>
  </si>
  <si>
    <t>LSD</t>
  </si>
  <si>
    <t>(1-rep)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</si>
</sst>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" fontId="0" fillId="0" borderId="2" xfId="0" applyNumberFormat="1" applyBorder="1"/>
    <xf numFmtId="1" fontId="0" fillId="0" borderId="0" xfId="0" applyNumberFormat="1" applyBorder="1"/>
    <xf numFmtId="1" fontId="0" fillId="0" borderId="1" xfId="0" applyNumberFormat="1" applyBorder="1"/>
    <xf numFmtId="165" fontId="0" fillId="0" borderId="0" xfId="0" applyNumberFormat="1"/>
    <xf numFmtId="0" fontId="0" fillId="0" borderId="0" xfId="0" applyFill="1" applyBorder="1"/>
    <xf numFmtId="0" fontId="0" fillId="0" borderId="0" xfId="0" applyBorder="1"/>
    <xf numFmtId="164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0" xfId="0" applyNumberFormat="1" applyFill="1"/>
    <xf numFmtId="164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workbookViewId="0">
      <selection activeCell="G22" sqref="G22"/>
    </sheetView>
  </sheetViews>
  <sheetFormatPr defaultRowHeight="15" x14ac:dyDescent="0.25"/>
  <cols>
    <col min="1" max="1" width="10" customWidth="1"/>
    <col min="2" max="2" width="9" customWidth="1"/>
    <col min="3" max="3" width="14.7109375" bestFit="1" customWidth="1"/>
    <col min="4" max="4" width="8.7109375" customWidth="1"/>
    <col min="5" max="5" width="8.85546875" bestFit="1" customWidth="1"/>
    <col min="6" max="6" width="8.7109375" customWidth="1"/>
    <col min="7" max="7" width="9.7109375" bestFit="1" customWidth="1"/>
    <col min="8" max="9" width="8.7109375" customWidth="1"/>
    <col min="10" max="10" width="9" bestFit="1" customWidth="1"/>
    <col min="11" max="11" width="8.7109375" customWidth="1"/>
  </cols>
  <sheetData>
    <row r="1" spans="1:10" x14ac:dyDescent="0.25">
      <c r="A1" t="s">
        <v>63</v>
      </c>
    </row>
    <row r="2" spans="1:10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x14ac:dyDescent="0.25">
      <c r="A3" s="4" t="s">
        <v>23</v>
      </c>
      <c r="B3" s="4" t="s">
        <v>37</v>
      </c>
      <c r="C3" s="4" t="s">
        <v>41</v>
      </c>
      <c r="D3" s="4" t="s">
        <v>61</v>
      </c>
      <c r="E3" s="5" t="s">
        <v>67</v>
      </c>
      <c r="F3" s="5" t="s">
        <v>52</v>
      </c>
      <c r="G3" s="5" t="s">
        <v>51</v>
      </c>
      <c r="H3" s="5" t="s">
        <v>64</v>
      </c>
      <c r="I3" s="5" t="s">
        <v>65</v>
      </c>
      <c r="J3" s="5" t="s">
        <v>66</v>
      </c>
    </row>
    <row r="4" spans="1:10" x14ac:dyDescent="0.25">
      <c r="A4" t="s">
        <v>0</v>
      </c>
      <c r="B4">
        <v>1</v>
      </c>
      <c r="C4" t="s">
        <v>16</v>
      </c>
      <c r="D4" s="1">
        <v>112.880231589801</v>
      </c>
      <c r="E4" s="7">
        <f>RANK(D4,$D$4:$D$20,0)</f>
        <v>7</v>
      </c>
      <c r="F4" s="1">
        <v>137</v>
      </c>
      <c r="G4" s="1">
        <v>90</v>
      </c>
      <c r="H4" s="1">
        <v>9.8000000000000007</v>
      </c>
      <c r="I4" s="1">
        <v>10.8</v>
      </c>
      <c r="J4" s="1">
        <v>63.5</v>
      </c>
    </row>
    <row r="5" spans="1:10" x14ac:dyDescent="0.25">
      <c r="A5" t="s">
        <v>0</v>
      </c>
      <c r="B5">
        <v>2</v>
      </c>
      <c r="C5" t="s">
        <v>39</v>
      </c>
      <c r="D5" s="1">
        <v>69.650921668705394</v>
      </c>
      <c r="E5" s="8">
        <f>RANK(D5,$D$4:$D$20,0)</f>
        <v>17</v>
      </c>
      <c r="F5" s="1">
        <v>130</v>
      </c>
      <c r="G5" s="1">
        <v>95</v>
      </c>
      <c r="H5" s="1">
        <v>9.4</v>
      </c>
      <c r="I5" s="1">
        <v>10.6</v>
      </c>
      <c r="J5" s="1">
        <v>62.7</v>
      </c>
    </row>
    <row r="6" spans="1:10" x14ac:dyDescent="0.25">
      <c r="A6" t="s">
        <v>0</v>
      </c>
      <c r="B6">
        <v>3</v>
      </c>
      <c r="C6" t="s">
        <v>22</v>
      </c>
      <c r="D6" s="1">
        <v>106.996618620958</v>
      </c>
      <c r="E6" s="8">
        <f t="shared" ref="E6:E19" si="0">RANK(D6,$D$4:$D$20,0)</f>
        <v>13</v>
      </c>
      <c r="F6" s="1">
        <v>130</v>
      </c>
      <c r="G6" s="1">
        <v>90</v>
      </c>
      <c r="H6" s="1">
        <v>8.5</v>
      </c>
      <c r="I6" s="1">
        <v>10.8</v>
      </c>
      <c r="J6" s="1">
        <v>61.4</v>
      </c>
    </row>
    <row r="7" spans="1:10" x14ac:dyDescent="0.25">
      <c r="A7" t="s">
        <v>0</v>
      </c>
      <c r="B7">
        <v>4</v>
      </c>
      <c r="C7" t="s">
        <v>1</v>
      </c>
      <c r="D7" s="1">
        <v>113.766179918555</v>
      </c>
      <c r="E7" s="8">
        <f t="shared" si="0"/>
        <v>6</v>
      </c>
      <c r="F7" s="1">
        <v>130</v>
      </c>
      <c r="G7" s="1">
        <v>95</v>
      </c>
      <c r="H7" s="1">
        <v>8.8000000000000007</v>
      </c>
      <c r="I7" s="1">
        <v>10.7</v>
      </c>
      <c r="J7" s="1">
        <v>63.3</v>
      </c>
    </row>
    <row r="8" spans="1:10" x14ac:dyDescent="0.25">
      <c r="A8" t="s">
        <v>0</v>
      </c>
      <c r="B8">
        <v>5</v>
      </c>
      <c r="C8" t="s">
        <v>30</v>
      </c>
      <c r="D8" s="1">
        <v>109.20908230841999</v>
      </c>
      <c r="E8" s="8">
        <f t="shared" si="0"/>
        <v>12</v>
      </c>
      <c r="F8" s="1">
        <v>134</v>
      </c>
      <c r="G8" s="1">
        <v>90</v>
      </c>
      <c r="H8" s="1">
        <v>8.1</v>
      </c>
      <c r="I8" s="1">
        <v>10.8</v>
      </c>
      <c r="J8" s="1">
        <v>62</v>
      </c>
    </row>
    <row r="9" spans="1:10" x14ac:dyDescent="0.25">
      <c r="A9" t="s">
        <v>0</v>
      </c>
      <c r="B9">
        <v>6</v>
      </c>
      <c r="C9" t="s">
        <v>14</v>
      </c>
      <c r="D9" s="1">
        <v>111.521200031916</v>
      </c>
      <c r="E9" s="8">
        <f t="shared" si="0"/>
        <v>10</v>
      </c>
      <c r="F9" s="1">
        <v>132</v>
      </c>
      <c r="G9" s="1">
        <v>90</v>
      </c>
      <c r="H9" s="1">
        <v>8</v>
      </c>
      <c r="I9" s="1">
        <v>10.7</v>
      </c>
      <c r="J9" s="1">
        <v>63.7</v>
      </c>
    </row>
    <row r="10" spans="1:10" x14ac:dyDescent="0.25">
      <c r="A10" t="s">
        <v>0</v>
      </c>
      <c r="B10">
        <v>7</v>
      </c>
      <c r="C10" t="s">
        <v>31</v>
      </c>
      <c r="D10" s="1">
        <v>101.326035266895</v>
      </c>
      <c r="E10" s="8">
        <f t="shared" si="0"/>
        <v>15</v>
      </c>
      <c r="F10" s="1">
        <v>137</v>
      </c>
      <c r="G10" s="1">
        <v>95</v>
      </c>
      <c r="H10" s="1">
        <v>8.9</v>
      </c>
      <c r="I10" s="1">
        <v>10.7</v>
      </c>
      <c r="J10" s="1">
        <v>62.5</v>
      </c>
    </row>
    <row r="11" spans="1:10" x14ac:dyDescent="0.25">
      <c r="A11" t="s">
        <v>0</v>
      </c>
      <c r="B11">
        <v>8</v>
      </c>
      <c r="C11" t="s">
        <v>42</v>
      </c>
      <c r="D11" s="1">
        <v>121.554763117677</v>
      </c>
      <c r="E11" s="8">
        <f t="shared" si="0"/>
        <v>2</v>
      </c>
      <c r="F11" s="1">
        <v>134</v>
      </c>
      <c r="G11" s="1">
        <v>80</v>
      </c>
      <c r="H11" s="1">
        <v>8.8000000000000007</v>
      </c>
      <c r="I11" s="1">
        <v>10.7</v>
      </c>
      <c r="J11" s="1">
        <v>60.4</v>
      </c>
    </row>
    <row r="12" spans="1:10" x14ac:dyDescent="0.25">
      <c r="A12" t="s">
        <v>0</v>
      </c>
      <c r="B12">
        <v>9</v>
      </c>
      <c r="C12" t="s">
        <v>3</v>
      </c>
      <c r="D12" s="1">
        <v>100.506007288687</v>
      </c>
      <c r="E12" s="8">
        <f t="shared" si="0"/>
        <v>16</v>
      </c>
      <c r="F12" s="1">
        <v>139</v>
      </c>
      <c r="G12" s="1">
        <v>90</v>
      </c>
      <c r="H12" s="1">
        <v>9.1999999999999993</v>
      </c>
      <c r="I12" s="1">
        <v>10.8</v>
      </c>
      <c r="J12" s="1">
        <v>61.8</v>
      </c>
    </row>
    <row r="13" spans="1:10" x14ac:dyDescent="0.25">
      <c r="A13" t="s">
        <v>0</v>
      </c>
      <c r="B13">
        <v>10</v>
      </c>
      <c r="C13" t="s">
        <v>28</v>
      </c>
      <c r="D13" s="1">
        <v>110.735900788797</v>
      </c>
      <c r="E13" s="8">
        <f t="shared" si="0"/>
        <v>11</v>
      </c>
      <c r="F13" s="1">
        <v>139</v>
      </c>
      <c r="G13" s="1">
        <v>95</v>
      </c>
      <c r="H13" s="1">
        <v>8.9</v>
      </c>
      <c r="I13" s="1">
        <v>10.8</v>
      </c>
      <c r="J13" s="1">
        <v>61.6</v>
      </c>
    </row>
    <row r="14" spans="1:10" x14ac:dyDescent="0.25">
      <c r="A14" t="s">
        <v>0</v>
      </c>
      <c r="B14">
        <v>11</v>
      </c>
      <c r="C14" t="s">
        <v>12</v>
      </c>
      <c r="D14" s="1">
        <v>112.698278145695</v>
      </c>
      <c r="E14" s="8">
        <f t="shared" si="0"/>
        <v>8</v>
      </c>
      <c r="F14" s="1">
        <v>139</v>
      </c>
      <c r="G14" s="1">
        <v>95</v>
      </c>
      <c r="H14" s="1">
        <v>9</v>
      </c>
      <c r="I14" s="1">
        <v>10.5</v>
      </c>
      <c r="J14" s="1">
        <v>62.9</v>
      </c>
    </row>
    <row r="15" spans="1:10" x14ac:dyDescent="0.25">
      <c r="A15" t="s">
        <v>0</v>
      </c>
      <c r="B15">
        <v>12</v>
      </c>
      <c r="C15" t="s">
        <v>2</v>
      </c>
      <c r="D15" s="1">
        <v>104.29050180007999</v>
      </c>
      <c r="E15" s="8">
        <f t="shared" si="0"/>
        <v>14</v>
      </c>
      <c r="F15" s="1">
        <v>137</v>
      </c>
      <c r="G15" s="1">
        <v>110</v>
      </c>
      <c r="H15" s="1">
        <v>9.1</v>
      </c>
      <c r="I15" s="1">
        <v>10.9</v>
      </c>
      <c r="J15" s="1">
        <v>63.8</v>
      </c>
    </row>
    <row r="16" spans="1:10" x14ac:dyDescent="0.25">
      <c r="A16" t="s">
        <v>0</v>
      </c>
      <c r="B16">
        <v>13</v>
      </c>
      <c r="C16" t="s">
        <v>32</v>
      </c>
      <c r="D16" s="1">
        <v>124.163123039387</v>
      </c>
      <c r="E16" s="8">
        <f t="shared" si="0"/>
        <v>1</v>
      </c>
      <c r="F16" s="1">
        <v>137</v>
      </c>
      <c r="G16" s="1">
        <v>100</v>
      </c>
      <c r="H16" s="1">
        <v>8.8000000000000007</v>
      </c>
      <c r="I16" s="1">
        <v>10.4</v>
      </c>
      <c r="J16" s="1">
        <v>62.6</v>
      </c>
    </row>
    <row r="17" spans="1:11" x14ac:dyDescent="0.25">
      <c r="A17" t="s">
        <v>0</v>
      </c>
      <c r="B17">
        <v>14</v>
      </c>
      <c r="C17" t="s">
        <v>33</v>
      </c>
      <c r="D17" s="1">
        <v>119.82506432699201</v>
      </c>
      <c r="E17" s="8">
        <f t="shared" si="0"/>
        <v>3</v>
      </c>
      <c r="F17" s="1">
        <v>137</v>
      </c>
      <c r="G17" s="1">
        <v>95</v>
      </c>
      <c r="H17" s="1">
        <v>8.3000000000000007</v>
      </c>
      <c r="I17" s="1">
        <v>10.5</v>
      </c>
      <c r="J17" s="1">
        <v>62.4</v>
      </c>
    </row>
    <row r="18" spans="1:11" x14ac:dyDescent="0.25">
      <c r="A18" t="s">
        <v>0</v>
      </c>
      <c r="B18">
        <v>15</v>
      </c>
      <c r="C18" t="s">
        <v>26</v>
      </c>
      <c r="D18" s="1">
        <v>116.99520908230799</v>
      </c>
      <c r="E18" s="8">
        <f t="shared" si="0"/>
        <v>4</v>
      </c>
      <c r="F18" s="1">
        <v>132</v>
      </c>
      <c r="G18" s="1">
        <v>90</v>
      </c>
      <c r="H18" s="1">
        <v>9.3000000000000007</v>
      </c>
      <c r="I18" s="1">
        <v>11</v>
      </c>
      <c r="J18" s="1">
        <v>62.1</v>
      </c>
    </row>
    <row r="19" spans="1:11" x14ac:dyDescent="0.25">
      <c r="A19" t="s">
        <v>0</v>
      </c>
      <c r="B19">
        <v>16</v>
      </c>
      <c r="C19" t="s">
        <v>4</v>
      </c>
      <c r="D19" s="1">
        <v>111.68951643133801</v>
      </c>
      <c r="E19" s="8">
        <f t="shared" si="0"/>
        <v>9</v>
      </c>
      <c r="F19" s="1">
        <v>137</v>
      </c>
      <c r="G19" s="1">
        <v>90</v>
      </c>
      <c r="H19" s="1">
        <v>9.4</v>
      </c>
      <c r="I19" s="1">
        <v>10.7</v>
      </c>
      <c r="J19" s="1">
        <v>61.2</v>
      </c>
    </row>
    <row r="20" spans="1:11" x14ac:dyDescent="0.25">
      <c r="A20" s="4" t="s">
        <v>0</v>
      </c>
      <c r="B20" s="4">
        <v>17</v>
      </c>
      <c r="C20" s="4" t="s">
        <v>46</v>
      </c>
      <c r="D20" s="6">
        <v>113.990031772767</v>
      </c>
      <c r="E20" s="9">
        <f>RANK(D20,$D$4:$D$20,0)</f>
        <v>5</v>
      </c>
      <c r="F20" s="6">
        <v>137</v>
      </c>
      <c r="G20" s="6">
        <v>80</v>
      </c>
      <c r="H20" s="6">
        <v>8.3000000000000007</v>
      </c>
      <c r="I20" s="6">
        <v>10.8</v>
      </c>
      <c r="J20" s="6">
        <v>59.2</v>
      </c>
    </row>
    <row r="21" spans="1:11" x14ac:dyDescent="0.25">
      <c r="A21" s="11" t="s">
        <v>50</v>
      </c>
      <c r="D21" s="13">
        <f>AVERAGE(D4:D20)</f>
        <v>109.51756854111639</v>
      </c>
      <c r="E21" s="1"/>
      <c r="F21" s="13">
        <f t="shared" ref="F21:J21" si="1">AVERAGE(F4:F20)</f>
        <v>135.1764705882353</v>
      </c>
      <c r="G21" s="13">
        <f t="shared" si="1"/>
        <v>92.352941176470594</v>
      </c>
      <c r="H21" s="13">
        <f t="shared" si="1"/>
        <v>8.8588235294117652</v>
      </c>
      <c r="I21" s="13">
        <f t="shared" si="1"/>
        <v>10.71764705882353</v>
      </c>
      <c r="J21" s="13">
        <f t="shared" si="1"/>
        <v>62.182352941176468</v>
      </c>
    </row>
    <row r="22" spans="1:11" x14ac:dyDescent="0.25">
      <c r="A22" s="11"/>
      <c r="D22" s="1"/>
      <c r="E22" s="1"/>
      <c r="G22" s="1"/>
      <c r="H22" s="1"/>
      <c r="I22" s="1"/>
      <c r="J22" s="1"/>
      <c r="K22" s="1"/>
    </row>
    <row r="23" spans="1:11" x14ac:dyDescent="0.25">
      <c r="D23" s="1"/>
      <c r="E23" s="1"/>
      <c r="G23" s="1"/>
      <c r="H23" s="1"/>
      <c r="I23" s="1"/>
      <c r="J23" s="1"/>
      <c r="K23" s="1"/>
    </row>
    <row r="24" spans="1:11" x14ac:dyDescent="0.25">
      <c r="D24" s="1"/>
      <c r="E24" s="1"/>
      <c r="G24" s="1"/>
      <c r="H24" s="1"/>
      <c r="I24" s="1"/>
      <c r="J24" s="1"/>
      <c r="K24" s="1"/>
    </row>
    <row r="25" spans="1:11" x14ac:dyDescent="0.25">
      <c r="D25" s="1"/>
      <c r="E25" s="1"/>
      <c r="G25" s="1"/>
      <c r="H25" s="1"/>
      <c r="I25" s="1"/>
      <c r="J25" s="1"/>
      <c r="K25" s="1"/>
    </row>
    <row r="26" spans="1:11" x14ac:dyDescent="0.25">
      <c r="D26" s="1"/>
      <c r="E26" s="1"/>
      <c r="G26" s="1"/>
      <c r="H26" s="1"/>
      <c r="I26" s="1"/>
      <c r="J26" s="1"/>
      <c r="K26" s="1"/>
    </row>
    <row r="27" spans="1:11" x14ac:dyDescent="0.25">
      <c r="D27" s="1"/>
      <c r="E27" s="1"/>
      <c r="G27" s="1"/>
      <c r="H27" s="1"/>
      <c r="I27" s="1"/>
      <c r="J27" s="1"/>
      <c r="K27" s="1"/>
    </row>
    <row r="28" spans="1:11" x14ac:dyDescent="0.25">
      <c r="D28" s="1"/>
      <c r="E28" s="1"/>
      <c r="G28" s="1"/>
      <c r="H28" s="1"/>
      <c r="I28" s="1"/>
      <c r="J28" s="1"/>
      <c r="K28" s="1"/>
    </row>
    <row r="29" spans="1:11" x14ac:dyDescent="0.25">
      <c r="D29" s="1"/>
      <c r="E29" s="1"/>
      <c r="G29" s="1"/>
      <c r="H29" s="1"/>
      <c r="I29" s="1"/>
      <c r="J29" s="1"/>
      <c r="K29" s="1"/>
    </row>
    <row r="30" spans="1:11" x14ac:dyDescent="0.25">
      <c r="D30" s="1"/>
      <c r="E30" s="1"/>
      <c r="G30" s="1"/>
      <c r="H30" s="1"/>
      <c r="I30" s="1"/>
      <c r="J30" s="1"/>
      <c r="K30" s="1"/>
    </row>
    <row r="31" spans="1:11" x14ac:dyDescent="0.25">
      <c r="D31" s="1"/>
      <c r="E31" s="1"/>
      <c r="G31" s="1"/>
      <c r="H31" s="1"/>
      <c r="I31" s="1"/>
      <c r="J31" s="1"/>
      <c r="K3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3"/>
  <sheetViews>
    <sheetView workbookViewId="0">
      <selection activeCell="I2" sqref="I2"/>
    </sheetView>
  </sheetViews>
  <sheetFormatPr defaultRowHeight="15" x14ac:dyDescent="0.25"/>
  <cols>
    <col min="1" max="1" width="9.7109375" customWidth="1"/>
    <col min="2" max="2" width="7.5703125" customWidth="1"/>
    <col min="3" max="3" width="15.85546875" customWidth="1"/>
    <col min="6" max="6" width="8" bestFit="1" customWidth="1"/>
    <col min="8" max="8" width="7.140625" bestFit="1" customWidth="1"/>
  </cols>
  <sheetData>
    <row r="1" spans="1:11" x14ac:dyDescent="0.25">
      <c r="A1" t="s">
        <v>62</v>
      </c>
    </row>
    <row r="2" spans="1:11" x14ac:dyDescent="0.25">
      <c r="A2" s="4"/>
      <c r="B2" s="4"/>
      <c r="C2" s="4"/>
      <c r="D2" s="4"/>
      <c r="E2" s="4"/>
      <c r="F2" s="4"/>
      <c r="G2" s="4"/>
      <c r="H2" s="4"/>
    </row>
    <row r="3" spans="1:11" x14ac:dyDescent="0.25">
      <c r="D3" s="2" t="s">
        <v>50</v>
      </c>
      <c r="E3" s="2" t="s">
        <v>61</v>
      </c>
      <c r="F3" s="2"/>
      <c r="G3" s="2" t="s">
        <v>50</v>
      </c>
      <c r="H3" s="2"/>
    </row>
    <row r="4" spans="1:11" x14ac:dyDescent="0.25">
      <c r="A4" s="4" t="s">
        <v>23</v>
      </c>
      <c r="B4" s="4" t="s">
        <v>37</v>
      </c>
      <c r="C4" s="4" t="s">
        <v>41</v>
      </c>
      <c r="D4" s="5" t="s">
        <v>61</v>
      </c>
      <c r="E4" s="5" t="s">
        <v>59</v>
      </c>
      <c r="F4" s="5" t="s">
        <v>54</v>
      </c>
      <c r="G4" s="5" t="s">
        <v>51</v>
      </c>
      <c r="H4" s="5" t="s">
        <v>24</v>
      </c>
    </row>
    <row r="5" spans="1:11" x14ac:dyDescent="0.25">
      <c r="A5" t="s">
        <v>0</v>
      </c>
      <c r="B5">
        <v>1</v>
      </c>
      <c r="C5" t="s">
        <v>16</v>
      </c>
      <c r="D5" s="1">
        <v>83.527829970737741</v>
      </c>
      <c r="E5" s="7">
        <f>RANK(D5,$D$5:$D$21,0)</f>
        <v>7</v>
      </c>
      <c r="F5" s="1">
        <v>12.261018926825784</v>
      </c>
      <c r="G5" s="1">
        <v>80</v>
      </c>
      <c r="H5" s="1">
        <v>0</v>
      </c>
      <c r="I5" s="1"/>
      <c r="J5" s="1"/>
      <c r="K5" s="1"/>
    </row>
    <row r="6" spans="1:11" x14ac:dyDescent="0.25">
      <c r="A6" t="s">
        <v>0</v>
      </c>
      <c r="B6">
        <v>2</v>
      </c>
      <c r="C6" t="s">
        <v>39</v>
      </c>
      <c r="D6" s="1">
        <v>76.982735520422651</v>
      </c>
      <c r="E6" s="8">
        <f>RANK(D6,$D$5:$D$21,0)</f>
        <v>14</v>
      </c>
      <c r="F6" s="1">
        <v>19.012748398113381</v>
      </c>
      <c r="G6" s="1">
        <v>97.5</v>
      </c>
      <c r="H6" s="1">
        <v>3.626188621469475</v>
      </c>
      <c r="I6" s="1"/>
      <c r="J6" s="1"/>
      <c r="K6" s="1"/>
    </row>
    <row r="7" spans="1:11" x14ac:dyDescent="0.25">
      <c r="A7" t="s">
        <v>0</v>
      </c>
      <c r="B7">
        <v>3</v>
      </c>
      <c r="C7" t="s">
        <v>22</v>
      </c>
      <c r="D7" s="1">
        <v>88.595267666555202</v>
      </c>
      <c r="E7" s="8">
        <f t="shared" ref="E7:E20" si="0">RANK(D7,$D$5:$D$21,0)</f>
        <v>4</v>
      </c>
      <c r="F7" s="1">
        <v>6.835461695728938</v>
      </c>
      <c r="G7" s="1">
        <v>87.5</v>
      </c>
      <c r="H7" s="1">
        <v>4.0406101782088433</v>
      </c>
      <c r="I7" s="1"/>
      <c r="J7" s="1"/>
      <c r="K7" s="1"/>
    </row>
    <row r="8" spans="1:11" x14ac:dyDescent="0.25">
      <c r="A8" t="s">
        <v>0</v>
      </c>
      <c r="B8">
        <v>4</v>
      </c>
      <c r="C8" t="s">
        <v>1</v>
      </c>
      <c r="D8" s="1">
        <v>82.987132763579652</v>
      </c>
      <c r="E8" s="8">
        <f t="shared" si="0"/>
        <v>8</v>
      </c>
      <c r="F8" s="1">
        <v>19.28378569980595</v>
      </c>
      <c r="G8" s="1">
        <v>87.5</v>
      </c>
      <c r="H8" s="1">
        <v>4.0406101782088433</v>
      </c>
      <c r="I8" s="1"/>
      <c r="J8" s="1"/>
      <c r="K8" s="1"/>
    </row>
    <row r="9" spans="1:11" x14ac:dyDescent="0.25">
      <c r="A9" t="s">
        <v>0</v>
      </c>
      <c r="B9">
        <v>5</v>
      </c>
      <c r="C9" t="s">
        <v>30</v>
      </c>
      <c r="D9" s="1">
        <v>85.402616875814402</v>
      </c>
      <c r="E9" s="8">
        <f t="shared" si="0"/>
        <v>6</v>
      </c>
      <c r="F9" s="1">
        <v>3.8599374722130584</v>
      </c>
      <c r="G9" s="1">
        <v>95</v>
      </c>
      <c r="H9" s="1">
        <v>0</v>
      </c>
      <c r="I9" s="1"/>
      <c r="J9" s="1"/>
      <c r="K9" s="1"/>
    </row>
    <row r="10" spans="1:11" x14ac:dyDescent="0.25">
      <c r="A10" t="s">
        <v>0</v>
      </c>
      <c r="B10">
        <v>6</v>
      </c>
      <c r="C10" t="s">
        <v>14</v>
      </c>
      <c r="D10" s="1">
        <v>85.88038844206514</v>
      </c>
      <c r="E10" s="8">
        <f t="shared" si="0"/>
        <v>5</v>
      </c>
      <c r="F10" s="1">
        <v>4.4455544392686717</v>
      </c>
      <c r="G10" s="1">
        <v>85</v>
      </c>
      <c r="H10" s="1">
        <v>0</v>
      </c>
      <c r="I10" s="1"/>
      <c r="J10" s="1"/>
      <c r="K10" s="1"/>
    </row>
    <row r="11" spans="1:11" x14ac:dyDescent="0.25">
      <c r="A11" t="s">
        <v>0</v>
      </c>
      <c r="B11">
        <v>7</v>
      </c>
      <c r="C11" t="s">
        <v>31</v>
      </c>
      <c r="D11" s="1">
        <v>89.90156941453705</v>
      </c>
      <c r="E11" s="8">
        <f t="shared" si="0"/>
        <v>2</v>
      </c>
      <c r="F11" s="1">
        <v>2.4192442325913786</v>
      </c>
      <c r="G11" s="1">
        <v>90</v>
      </c>
      <c r="H11" s="1">
        <v>0</v>
      </c>
      <c r="I11" s="1"/>
      <c r="J11" s="1"/>
      <c r="K11" s="1"/>
    </row>
    <row r="12" spans="1:11" x14ac:dyDescent="0.25">
      <c r="A12" t="s">
        <v>0</v>
      </c>
      <c r="B12">
        <v>8</v>
      </c>
      <c r="C12" t="s">
        <v>42</v>
      </c>
      <c r="D12" s="1">
        <v>78.967944116183602</v>
      </c>
      <c r="E12" s="8">
        <f t="shared" si="0"/>
        <v>12</v>
      </c>
      <c r="F12" s="1">
        <v>14.866141539211181</v>
      </c>
      <c r="G12" s="1">
        <v>75</v>
      </c>
      <c r="H12" s="1">
        <v>0</v>
      </c>
      <c r="I12" s="1"/>
      <c r="J12" s="1"/>
      <c r="K12" s="1"/>
    </row>
    <row r="13" spans="1:11" x14ac:dyDescent="0.25">
      <c r="A13" t="s">
        <v>0</v>
      </c>
      <c r="B13">
        <v>9</v>
      </c>
      <c r="C13" t="s">
        <v>3</v>
      </c>
      <c r="D13" s="1">
        <v>71.035942907987845</v>
      </c>
      <c r="E13" s="8">
        <f t="shared" si="0"/>
        <v>15</v>
      </c>
      <c r="F13" s="1">
        <v>4.1176693612778719</v>
      </c>
      <c r="G13" s="1">
        <v>87.5</v>
      </c>
      <c r="H13" s="1">
        <v>4.0406101782088433</v>
      </c>
      <c r="I13" s="1"/>
      <c r="J13" s="1"/>
      <c r="K13" s="1"/>
    </row>
    <row r="14" spans="1:11" x14ac:dyDescent="0.25">
      <c r="A14" t="s">
        <v>0</v>
      </c>
      <c r="B14">
        <v>10</v>
      </c>
      <c r="C14" t="s">
        <v>28</v>
      </c>
      <c r="D14" s="1">
        <v>79.848187949457596</v>
      </c>
      <c r="E14" s="8">
        <f t="shared" si="0"/>
        <v>10</v>
      </c>
      <c r="F14" s="1">
        <v>1.8060388649128198</v>
      </c>
      <c r="G14" s="1">
        <v>90</v>
      </c>
      <c r="H14" s="1">
        <v>0</v>
      </c>
      <c r="I14" s="1"/>
      <c r="J14" s="1"/>
      <c r="K14" s="1"/>
    </row>
    <row r="15" spans="1:11" x14ac:dyDescent="0.25">
      <c r="A15" t="s">
        <v>0</v>
      </c>
      <c r="B15">
        <v>11</v>
      </c>
      <c r="C15" t="s">
        <v>12</v>
      </c>
      <c r="D15" s="1">
        <v>68.719215109148848</v>
      </c>
      <c r="E15" s="8">
        <f t="shared" si="0"/>
        <v>17</v>
      </c>
      <c r="F15" s="1">
        <v>7.3928242403015894</v>
      </c>
      <c r="G15" s="1">
        <v>87.5</v>
      </c>
      <c r="H15" s="1">
        <v>4.0406101782088433</v>
      </c>
      <c r="I15" s="1"/>
      <c r="J15" s="1"/>
      <c r="K15" s="1"/>
    </row>
    <row r="16" spans="1:11" x14ac:dyDescent="0.25">
      <c r="A16" t="s">
        <v>0</v>
      </c>
      <c r="B16">
        <v>12</v>
      </c>
      <c r="C16" t="s">
        <v>2</v>
      </c>
      <c r="D16" s="1">
        <v>70.991043609093794</v>
      </c>
      <c r="E16" s="8">
        <f t="shared" si="0"/>
        <v>16</v>
      </c>
      <c r="F16" s="1">
        <v>8.0432807377987476</v>
      </c>
      <c r="G16" s="1">
        <v>107.5</v>
      </c>
      <c r="H16" s="1">
        <v>3.2888687497048723</v>
      </c>
      <c r="I16" s="1"/>
      <c r="J16" s="1"/>
      <c r="K16" s="1"/>
    </row>
    <row r="17" spans="1:12" x14ac:dyDescent="0.25">
      <c r="A17" t="s">
        <v>0</v>
      </c>
      <c r="B17">
        <v>13</v>
      </c>
      <c r="C17" t="s">
        <v>32</v>
      </c>
      <c r="D17" s="1">
        <v>78.456210298689001</v>
      </c>
      <c r="E17" s="8">
        <f t="shared" si="0"/>
        <v>13</v>
      </c>
      <c r="F17" s="1">
        <v>4.2183212251295297</v>
      </c>
      <c r="G17" s="1">
        <v>92.5</v>
      </c>
      <c r="H17" s="1">
        <v>3.8221988172245815</v>
      </c>
      <c r="I17" s="1"/>
      <c r="J17" s="1"/>
      <c r="K17" s="1"/>
    </row>
    <row r="18" spans="1:12" x14ac:dyDescent="0.25">
      <c r="A18" t="s">
        <v>0</v>
      </c>
      <c r="B18">
        <v>14</v>
      </c>
      <c r="C18" t="s">
        <v>33</v>
      </c>
      <c r="D18" s="1">
        <v>79.140669994459046</v>
      </c>
      <c r="E18" s="8">
        <f t="shared" si="0"/>
        <v>11</v>
      </c>
      <c r="F18" s="1">
        <v>4.2116192024091559</v>
      </c>
      <c r="G18" s="1">
        <v>92.5</v>
      </c>
      <c r="H18" s="1">
        <v>3.8221988172245815</v>
      </c>
      <c r="I18" s="1"/>
      <c r="J18" s="1"/>
      <c r="K18" s="1"/>
    </row>
    <row r="19" spans="1:12" x14ac:dyDescent="0.25">
      <c r="A19" t="s">
        <v>0</v>
      </c>
      <c r="B19">
        <v>15</v>
      </c>
      <c r="C19" t="s">
        <v>26</v>
      </c>
      <c r="D19" s="1">
        <v>81.669184935497796</v>
      </c>
      <c r="E19" s="8">
        <f t="shared" si="0"/>
        <v>9</v>
      </c>
      <c r="F19" s="1">
        <v>8.8290068557406336</v>
      </c>
      <c r="G19" s="1">
        <v>90</v>
      </c>
      <c r="H19" s="1">
        <v>0</v>
      </c>
      <c r="I19" s="1"/>
      <c r="J19" s="1"/>
      <c r="K19" s="1"/>
    </row>
    <row r="20" spans="1:12" x14ac:dyDescent="0.25">
      <c r="A20" t="s">
        <v>0</v>
      </c>
      <c r="B20">
        <v>16</v>
      </c>
      <c r="C20" t="s">
        <v>4</v>
      </c>
      <c r="D20" s="1">
        <v>88.757865109794352</v>
      </c>
      <c r="E20" s="8">
        <f t="shared" si="0"/>
        <v>3</v>
      </c>
      <c r="F20" s="1">
        <v>2.8011913598868605</v>
      </c>
      <c r="G20" s="1">
        <v>90</v>
      </c>
      <c r="H20" s="1">
        <v>0</v>
      </c>
      <c r="I20" s="1"/>
      <c r="J20" s="1"/>
      <c r="K20" s="1"/>
    </row>
    <row r="21" spans="1:12" x14ac:dyDescent="0.25">
      <c r="A21" s="4" t="s">
        <v>0</v>
      </c>
      <c r="B21" s="4">
        <v>17</v>
      </c>
      <c r="C21" s="4" t="s">
        <v>46</v>
      </c>
      <c r="D21" s="6">
        <v>94.139220849470348</v>
      </c>
      <c r="E21" s="9">
        <f>RANK(D21,$D$5:$D$21,0)</f>
        <v>1</v>
      </c>
      <c r="F21" s="6">
        <v>9.7988841013576344</v>
      </c>
      <c r="G21" s="6">
        <v>80</v>
      </c>
      <c r="H21" s="6">
        <v>0</v>
      </c>
      <c r="I21" s="1"/>
      <c r="J21" s="1"/>
      <c r="K21" s="1"/>
    </row>
    <row r="22" spans="1:12" x14ac:dyDescent="0.25">
      <c r="A22" s="11" t="s">
        <v>50</v>
      </c>
      <c r="B22" s="12"/>
      <c r="C22" s="12"/>
      <c r="D22" s="13">
        <f>AVERAGE(D5:D21)</f>
        <v>81.470766207852591</v>
      </c>
      <c r="E22" s="8"/>
      <c r="F22" s="13"/>
      <c r="G22" s="13">
        <f>AVERAGE(G5:G21)</f>
        <v>89.117647058823536</v>
      </c>
      <c r="H22" s="13"/>
      <c r="I22" s="1"/>
      <c r="J22" s="1"/>
      <c r="K22" s="1"/>
    </row>
    <row r="23" spans="1:12" x14ac:dyDescent="0.25">
      <c r="A23" s="11" t="s">
        <v>68</v>
      </c>
      <c r="D23" s="1">
        <v>10.247999999999999</v>
      </c>
      <c r="E23" s="1"/>
      <c r="F23" s="1"/>
      <c r="G23" s="1">
        <v>5.2210000000000001</v>
      </c>
      <c r="H23" s="1"/>
      <c r="I23" s="1"/>
      <c r="J23" s="1"/>
      <c r="K23" s="1"/>
    </row>
    <row r="24" spans="1:12" x14ac:dyDescent="0.25">
      <c r="D24" s="1"/>
      <c r="F24" s="1"/>
      <c r="G24" s="1"/>
      <c r="H24" s="1"/>
      <c r="I24" s="1"/>
      <c r="J24" s="1"/>
      <c r="K24" s="1"/>
    </row>
    <row r="25" spans="1:12" x14ac:dyDescent="0.25">
      <c r="D25" s="1"/>
      <c r="F25" s="1"/>
      <c r="G25" s="1"/>
      <c r="H25" s="1"/>
      <c r="I25" s="1"/>
      <c r="J25" s="1"/>
      <c r="K25" s="1"/>
    </row>
    <row r="26" spans="1:12" x14ac:dyDescent="0.25">
      <c r="D26" s="1"/>
      <c r="F26" s="1"/>
      <c r="G26" s="1"/>
      <c r="H26" s="1"/>
      <c r="I26" s="1"/>
      <c r="J26" s="1"/>
      <c r="K26" s="1"/>
      <c r="L26" s="1"/>
    </row>
    <row r="27" spans="1:12" x14ac:dyDescent="0.25">
      <c r="D27" s="1"/>
      <c r="F27" s="1"/>
      <c r="G27" s="1"/>
      <c r="H27" s="1"/>
      <c r="I27" s="1"/>
      <c r="J27" s="1"/>
      <c r="K27" s="1"/>
      <c r="L27" s="1"/>
    </row>
    <row r="28" spans="1:12" x14ac:dyDescent="0.25">
      <c r="D28" s="1"/>
      <c r="F28" s="1"/>
      <c r="G28" s="1"/>
      <c r="H28" s="1"/>
      <c r="I28" s="1"/>
      <c r="J28" s="1"/>
      <c r="K28" s="1"/>
      <c r="L28" s="1"/>
    </row>
    <row r="29" spans="1:12" x14ac:dyDescent="0.25">
      <c r="D29" s="1"/>
      <c r="F29" s="1"/>
      <c r="G29" s="1"/>
      <c r="H29" s="1"/>
      <c r="I29" s="1"/>
      <c r="J29" s="1"/>
      <c r="K29" s="1"/>
      <c r="L29" s="1"/>
    </row>
    <row r="30" spans="1:12" x14ac:dyDescent="0.25">
      <c r="D30" s="1"/>
      <c r="F30" s="1"/>
      <c r="G30" s="1"/>
      <c r="H30" s="1"/>
      <c r="I30" s="1"/>
      <c r="J30" s="1"/>
      <c r="K30" s="1"/>
      <c r="L30" s="1"/>
    </row>
    <row r="31" spans="1:12" x14ac:dyDescent="0.25">
      <c r="D31" s="1"/>
      <c r="F31" s="1"/>
      <c r="G31" s="1"/>
      <c r="H31" s="1"/>
      <c r="I31" s="1"/>
      <c r="J31" s="1"/>
      <c r="K31" s="1"/>
      <c r="L31" s="1"/>
    </row>
    <row r="32" spans="1:12" x14ac:dyDescent="0.25">
      <c r="D32" s="1"/>
      <c r="F32" s="1"/>
      <c r="G32" s="1"/>
      <c r="H32" s="1"/>
      <c r="I32" s="1"/>
      <c r="J32" s="1"/>
      <c r="K32" s="1"/>
      <c r="L32" s="1"/>
    </row>
    <row r="33" spans="4:12" x14ac:dyDescent="0.25">
      <c r="D33" s="1"/>
      <c r="F33" s="1"/>
      <c r="G33" s="1"/>
      <c r="H33" s="1"/>
      <c r="I33" s="1"/>
      <c r="J33" s="1"/>
      <c r="K33" s="1"/>
      <c r="L3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3"/>
  <sheetViews>
    <sheetView tabSelected="1" workbookViewId="0">
      <selection activeCell="N2" sqref="N2"/>
    </sheetView>
  </sheetViews>
  <sheetFormatPr defaultRowHeight="15" x14ac:dyDescent="0.25"/>
  <cols>
    <col min="1" max="1" width="8.28515625" bestFit="1" customWidth="1"/>
    <col min="2" max="2" width="6.5703125" bestFit="1" customWidth="1"/>
    <col min="3" max="3" width="14.85546875" bestFit="1" customWidth="1"/>
    <col min="4" max="4" width="11.28515625" bestFit="1" customWidth="1"/>
    <col min="5" max="5" width="8.7109375" customWidth="1"/>
    <col min="6" max="6" width="8" bestFit="1" customWidth="1"/>
    <col min="7" max="7" width="9" bestFit="1" customWidth="1"/>
    <col min="8" max="8" width="7.140625" bestFit="1" customWidth="1"/>
    <col min="9" max="9" width="7.7109375" bestFit="1" customWidth="1"/>
    <col min="10" max="10" width="7.140625" bestFit="1" customWidth="1"/>
    <col min="11" max="11" width="11.5703125" bestFit="1" customWidth="1"/>
    <col min="12" max="12" width="10.5703125" bestFit="1" customWidth="1"/>
    <col min="13" max="13" width="11.5703125" bestFit="1" customWidth="1"/>
  </cols>
  <sheetData>
    <row r="1" spans="1:13" x14ac:dyDescent="0.25">
      <c r="A1" t="s">
        <v>58</v>
      </c>
    </row>
    <row r="2" spans="1:1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25">
      <c r="A3" s="12"/>
      <c r="B3" s="12"/>
      <c r="C3" s="12"/>
      <c r="D3" s="14" t="s">
        <v>50</v>
      </c>
      <c r="E3" s="14"/>
      <c r="F3" s="14"/>
      <c r="G3" s="14" t="s">
        <v>50</v>
      </c>
      <c r="H3" s="14"/>
      <c r="I3" s="14" t="s">
        <v>50</v>
      </c>
      <c r="J3" s="14"/>
      <c r="K3" s="14" t="s">
        <v>55</v>
      </c>
      <c r="L3" s="14" t="s">
        <v>56</v>
      </c>
      <c r="M3" s="14" t="s">
        <v>57</v>
      </c>
    </row>
    <row r="4" spans="1:13" x14ac:dyDescent="0.25">
      <c r="A4" s="4" t="s">
        <v>23</v>
      </c>
      <c r="B4" s="4" t="s">
        <v>37</v>
      </c>
      <c r="C4" s="4" t="s">
        <v>41</v>
      </c>
      <c r="D4" s="5" t="s">
        <v>53</v>
      </c>
      <c r="E4" s="5" t="s">
        <v>59</v>
      </c>
      <c r="F4" s="5" t="s">
        <v>54</v>
      </c>
      <c r="G4" s="5" t="s">
        <v>52</v>
      </c>
      <c r="H4" s="5" t="s">
        <v>38</v>
      </c>
      <c r="I4" s="5" t="s">
        <v>51</v>
      </c>
      <c r="J4" s="5" t="s">
        <v>24</v>
      </c>
      <c r="K4" s="15" t="s">
        <v>69</v>
      </c>
      <c r="L4" s="15" t="s">
        <v>69</v>
      </c>
      <c r="M4" s="15" t="s">
        <v>69</v>
      </c>
    </row>
    <row r="5" spans="1:13" x14ac:dyDescent="0.25">
      <c r="A5" t="s">
        <v>25</v>
      </c>
      <c r="B5">
        <v>1</v>
      </c>
      <c r="C5" t="s">
        <v>8</v>
      </c>
      <c r="D5" s="1">
        <v>99.07</v>
      </c>
      <c r="E5" s="3">
        <f>RANK(D5,$D$5:$D$30,0)</f>
        <v>9</v>
      </c>
      <c r="F5" s="1">
        <v>7.9949363694365534</v>
      </c>
      <c r="G5" s="1">
        <v>135</v>
      </c>
      <c r="H5" s="1">
        <v>0</v>
      </c>
      <c r="I5" s="1">
        <v>87.5</v>
      </c>
      <c r="J5" s="1">
        <v>4.0406101782088433</v>
      </c>
      <c r="K5" s="16">
        <v>9.6999999999999993</v>
      </c>
      <c r="L5" s="16">
        <v>10.8</v>
      </c>
      <c r="M5" s="16">
        <v>62.3</v>
      </c>
    </row>
    <row r="6" spans="1:13" x14ac:dyDescent="0.25">
      <c r="A6" t="s">
        <v>25</v>
      </c>
      <c r="B6">
        <v>2</v>
      </c>
      <c r="C6" t="s">
        <v>13</v>
      </c>
      <c r="D6" s="1">
        <v>93.015000000000001</v>
      </c>
      <c r="E6" s="3">
        <f t="shared" ref="E6:E30" si="0">RANK(D6,$D$5:$D$30,0)</f>
        <v>17</v>
      </c>
      <c r="F6" s="1">
        <v>0.89257754861936001</v>
      </c>
      <c r="G6" s="1">
        <v>139.5</v>
      </c>
      <c r="H6" s="1">
        <v>0.50688658149573307</v>
      </c>
      <c r="I6" s="1">
        <v>87.5</v>
      </c>
      <c r="J6" s="1">
        <v>4.0406101782088433</v>
      </c>
      <c r="K6" s="16">
        <v>8.4</v>
      </c>
      <c r="L6" s="16">
        <v>10.8</v>
      </c>
      <c r="M6" s="16">
        <v>59.7</v>
      </c>
    </row>
    <row r="7" spans="1:13" x14ac:dyDescent="0.25">
      <c r="A7" t="s">
        <v>25</v>
      </c>
      <c r="B7">
        <v>3</v>
      </c>
      <c r="C7" t="s">
        <v>17</v>
      </c>
      <c r="D7" s="1">
        <v>78.87</v>
      </c>
      <c r="E7" s="3">
        <f t="shared" si="0"/>
        <v>25</v>
      </c>
      <c r="F7" s="1">
        <v>0.75325728267684799</v>
      </c>
      <c r="G7" s="1">
        <v>144</v>
      </c>
      <c r="H7" s="1">
        <v>0</v>
      </c>
      <c r="I7" s="1">
        <v>85</v>
      </c>
      <c r="J7" s="1">
        <v>0</v>
      </c>
      <c r="K7" s="16">
        <v>8.1999999999999993</v>
      </c>
      <c r="L7" s="16">
        <v>10.7</v>
      </c>
      <c r="M7" s="16">
        <v>61.8</v>
      </c>
    </row>
    <row r="8" spans="1:13" x14ac:dyDescent="0.25">
      <c r="A8" t="s">
        <v>25</v>
      </c>
      <c r="B8">
        <v>4</v>
      </c>
      <c r="C8" t="s">
        <v>47</v>
      </c>
      <c r="D8" s="1">
        <v>92.344999999999999</v>
      </c>
      <c r="E8" s="3">
        <f t="shared" si="0"/>
        <v>20</v>
      </c>
      <c r="F8" s="1">
        <v>16.97548771991482</v>
      </c>
      <c r="G8" s="1">
        <v>141.5</v>
      </c>
      <c r="H8" s="1">
        <v>0.49972210684561663</v>
      </c>
      <c r="I8" s="1">
        <v>97.5</v>
      </c>
      <c r="J8" s="1">
        <v>3.626188621469475</v>
      </c>
      <c r="K8" s="16">
        <v>8.6999999999999993</v>
      </c>
      <c r="L8" s="16">
        <v>10.6</v>
      </c>
      <c r="M8" s="16">
        <v>61.7</v>
      </c>
    </row>
    <row r="9" spans="1:13" x14ac:dyDescent="0.25">
      <c r="A9" t="s">
        <v>25</v>
      </c>
      <c r="B9">
        <v>5</v>
      </c>
      <c r="C9" t="s">
        <v>18</v>
      </c>
      <c r="D9" s="1">
        <v>79.894999999999996</v>
      </c>
      <c r="E9" s="3">
        <f t="shared" si="0"/>
        <v>24</v>
      </c>
      <c r="F9" s="1">
        <v>4.8008049748117498</v>
      </c>
      <c r="G9" s="1">
        <v>137.5</v>
      </c>
      <c r="H9" s="1">
        <v>0.51425947722658005</v>
      </c>
      <c r="I9" s="1">
        <v>90</v>
      </c>
      <c r="J9" s="1">
        <v>7.8567420131838626</v>
      </c>
      <c r="K9" s="16">
        <v>8.8000000000000007</v>
      </c>
      <c r="L9" s="16">
        <v>10.7</v>
      </c>
      <c r="M9" s="16">
        <v>62.6</v>
      </c>
    </row>
    <row r="10" spans="1:13" x14ac:dyDescent="0.25">
      <c r="A10" t="s">
        <v>25</v>
      </c>
      <c r="B10">
        <v>6</v>
      </c>
      <c r="C10" t="s">
        <v>9</v>
      </c>
      <c r="D10" s="1">
        <v>83.584999999999994</v>
      </c>
      <c r="E10" s="3">
        <f t="shared" si="0"/>
        <v>23</v>
      </c>
      <c r="F10" s="1">
        <v>7.6577247642777513</v>
      </c>
      <c r="G10" s="1">
        <v>132</v>
      </c>
      <c r="H10" s="1">
        <v>0</v>
      </c>
      <c r="I10" s="1">
        <v>97.5</v>
      </c>
      <c r="J10" s="1">
        <v>3.626188621469475</v>
      </c>
      <c r="K10" s="16">
        <v>8</v>
      </c>
      <c r="L10" s="16">
        <v>10.8</v>
      </c>
      <c r="M10" s="16">
        <v>62.2</v>
      </c>
    </row>
    <row r="11" spans="1:13" x14ac:dyDescent="0.25">
      <c r="A11" t="s">
        <v>25</v>
      </c>
      <c r="B11">
        <v>7</v>
      </c>
      <c r="C11" t="s">
        <v>5</v>
      </c>
      <c r="D11" s="1">
        <v>87.314999999999998</v>
      </c>
      <c r="E11" s="3">
        <f t="shared" si="0"/>
        <v>21</v>
      </c>
      <c r="F11" s="1">
        <v>9.8342902466696405</v>
      </c>
      <c r="G11" s="1">
        <v>137.5</v>
      </c>
      <c r="H11" s="1">
        <v>0.51425947722658005</v>
      </c>
      <c r="I11" s="1">
        <v>80</v>
      </c>
      <c r="J11" s="1">
        <v>0</v>
      </c>
      <c r="K11" s="16">
        <v>9.1999999999999993</v>
      </c>
      <c r="L11" s="16">
        <v>10.4</v>
      </c>
      <c r="M11" s="16">
        <v>62.9</v>
      </c>
    </row>
    <row r="12" spans="1:13" x14ac:dyDescent="0.25">
      <c r="A12" t="s">
        <v>25</v>
      </c>
      <c r="B12">
        <v>8</v>
      </c>
      <c r="C12" t="s">
        <v>19</v>
      </c>
      <c r="D12" s="1">
        <v>94.38</v>
      </c>
      <c r="E12" s="3">
        <f t="shared" si="0"/>
        <v>16</v>
      </c>
      <c r="F12" s="1">
        <v>1.4861364886853277</v>
      </c>
      <c r="G12" s="1">
        <v>139.5</v>
      </c>
      <c r="H12" s="1">
        <v>0.50688658149573307</v>
      </c>
      <c r="I12" s="1">
        <v>92.5</v>
      </c>
      <c r="J12" s="1">
        <v>3.8221988172245815</v>
      </c>
      <c r="K12" s="16">
        <v>7.9</v>
      </c>
      <c r="L12" s="16">
        <v>10.7</v>
      </c>
      <c r="M12" s="16">
        <v>61.1</v>
      </c>
    </row>
    <row r="13" spans="1:13" x14ac:dyDescent="0.25">
      <c r="A13" t="s">
        <v>25</v>
      </c>
      <c r="B13">
        <v>9</v>
      </c>
      <c r="C13" t="s">
        <v>6</v>
      </c>
      <c r="D13" s="1">
        <v>114.84</v>
      </c>
      <c r="E13" s="3">
        <f t="shared" si="0"/>
        <v>1</v>
      </c>
      <c r="F13" s="1">
        <v>8.4110756387465901</v>
      </c>
      <c r="G13" s="1">
        <v>136.5</v>
      </c>
      <c r="H13" s="1">
        <v>0.51802694592421061</v>
      </c>
      <c r="I13" s="1">
        <v>90</v>
      </c>
      <c r="J13" s="1">
        <v>0</v>
      </c>
      <c r="K13" s="16">
        <v>7.7</v>
      </c>
      <c r="L13" s="16">
        <v>10.6</v>
      </c>
      <c r="M13" s="16">
        <v>60.6</v>
      </c>
    </row>
    <row r="14" spans="1:13" x14ac:dyDescent="0.25">
      <c r="A14" t="s">
        <v>25</v>
      </c>
      <c r="B14">
        <v>10</v>
      </c>
      <c r="C14" t="s">
        <v>20</v>
      </c>
      <c r="D14" s="1">
        <v>111.295</v>
      </c>
      <c r="E14" s="3">
        <f t="shared" si="0"/>
        <v>3</v>
      </c>
      <c r="F14" s="1">
        <v>15.195085877656792</v>
      </c>
      <c r="G14" s="1">
        <v>137</v>
      </c>
      <c r="H14" s="1">
        <v>2.0645453465300658</v>
      </c>
      <c r="I14" s="1">
        <v>82.5</v>
      </c>
      <c r="J14" s="1">
        <v>4.2854956435548335</v>
      </c>
      <c r="K14" s="16">
        <v>8.4</v>
      </c>
      <c r="L14" s="16">
        <v>10.6</v>
      </c>
      <c r="M14" s="16">
        <v>59.9</v>
      </c>
    </row>
    <row r="15" spans="1:13" x14ac:dyDescent="0.25">
      <c r="A15" t="s">
        <v>25</v>
      </c>
      <c r="B15">
        <v>11</v>
      </c>
      <c r="C15" t="s">
        <v>29</v>
      </c>
      <c r="D15" s="1">
        <v>97.45</v>
      </c>
      <c r="E15" s="3">
        <f t="shared" si="0"/>
        <v>11</v>
      </c>
      <c r="F15" s="1">
        <v>9.3558231506582494</v>
      </c>
      <c r="G15" s="1">
        <v>137</v>
      </c>
      <c r="H15" s="1">
        <v>1.0322726732650329</v>
      </c>
      <c r="I15" s="1">
        <v>85</v>
      </c>
      <c r="J15" s="1">
        <v>8.3189033080770294</v>
      </c>
      <c r="K15" s="16">
        <v>8.6999999999999993</v>
      </c>
      <c r="L15" s="16">
        <v>10.6</v>
      </c>
      <c r="M15" s="16">
        <v>61</v>
      </c>
    </row>
    <row r="16" spans="1:13" x14ac:dyDescent="0.25">
      <c r="A16" t="s">
        <v>25</v>
      </c>
      <c r="B16">
        <v>12</v>
      </c>
      <c r="C16" t="s">
        <v>40</v>
      </c>
      <c r="D16" s="1">
        <v>77.790000000000006</v>
      </c>
      <c r="E16" s="3">
        <f t="shared" si="0"/>
        <v>26</v>
      </c>
      <c r="F16" s="1">
        <v>7.127535424233006</v>
      </c>
      <c r="G16" s="1">
        <v>138.5</v>
      </c>
      <c r="H16" s="1">
        <v>1.5316392372271785</v>
      </c>
      <c r="I16" s="1">
        <v>92.5</v>
      </c>
      <c r="J16" s="1">
        <v>3.8221988172245815</v>
      </c>
      <c r="K16" s="16">
        <v>8.4</v>
      </c>
      <c r="L16" s="16">
        <v>11</v>
      </c>
      <c r="M16" s="16">
        <v>62.8</v>
      </c>
    </row>
    <row r="17" spans="1:13" x14ac:dyDescent="0.25">
      <c r="A17" t="s">
        <v>25</v>
      </c>
      <c r="B17">
        <v>13</v>
      </c>
      <c r="C17" t="s">
        <v>44</v>
      </c>
      <c r="D17" s="1">
        <v>99.61</v>
      </c>
      <c r="E17" s="3">
        <f t="shared" si="0"/>
        <v>8</v>
      </c>
      <c r="F17" s="1">
        <v>11.342982303820467</v>
      </c>
      <c r="G17" s="1">
        <v>136.5</v>
      </c>
      <c r="H17" s="1">
        <v>0.51802694592421061</v>
      </c>
      <c r="I17" s="1">
        <v>77.5</v>
      </c>
      <c r="J17" s="1">
        <v>4.5619792334615976</v>
      </c>
      <c r="K17" s="16">
        <v>8.1999999999999993</v>
      </c>
      <c r="L17" s="16">
        <v>10.6</v>
      </c>
      <c r="M17" s="16">
        <v>62.5</v>
      </c>
    </row>
    <row r="18" spans="1:13" x14ac:dyDescent="0.25">
      <c r="A18" t="s">
        <v>25</v>
      </c>
      <c r="B18">
        <v>14</v>
      </c>
      <c r="C18" t="s">
        <v>34</v>
      </c>
      <c r="D18" s="1">
        <v>96.105000000000004</v>
      </c>
      <c r="E18" s="3">
        <f t="shared" si="0"/>
        <v>14</v>
      </c>
      <c r="F18" s="1">
        <v>2.0931915572483617</v>
      </c>
      <c r="G18" s="1">
        <v>136.5</v>
      </c>
      <c r="H18" s="1">
        <v>0.51802694592421061</v>
      </c>
      <c r="I18" s="1">
        <v>80</v>
      </c>
      <c r="J18" s="1">
        <v>0</v>
      </c>
      <c r="K18" s="16">
        <v>8.3000000000000007</v>
      </c>
      <c r="L18" s="16">
        <v>10.6</v>
      </c>
      <c r="M18" s="16">
        <v>62.5</v>
      </c>
    </row>
    <row r="19" spans="1:13" x14ac:dyDescent="0.25">
      <c r="A19" t="s">
        <v>25</v>
      </c>
      <c r="B19">
        <v>15</v>
      </c>
      <c r="C19" t="s">
        <v>7</v>
      </c>
      <c r="D19" s="1">
        <v>97.694999999999993</v>
      </c>
      <c r="E19" s="3">
        <f t="shared" si="0"/>
        <v>10</v>
      </c>
      <c r="F19" s="1">
        <v>8.1466975680352807</v>
      </c>
      <c r="G19" s="1">
        <v>134.5</v>
      </c>
      <c r="H19" s="1">
        <v>0.52572994883758184</v>
      </c>
      <c r="I19" s="1">
        <v>85</v>
      </c>
      <c r="J19" s="1">
        <v>0</v>
      </c>
      <c r="K19" s="16">
        <v>7.6</v>
      </c>
      <c r="L19" s="16">
        <v>10.9</v>
      </c>
      <c r="M19" s="16">
        <v>62.1</v>
      </c>
    </row>
    <row r="20" spans="1:13" x14ac:dyDescent="0.25">
      <c r="A20" t="s">
        <v>25</v>
      </c>
      <c r="B20">
        <v>16</v>
      </c>
      <c r="C20" t="s">
        <v>35</v>
      </c>
      <c r="D20" s="1">
        <v>96.37</v>
      </c>
      <c r="E20" s="3">
        <f t="shared" si="0"/>
        <v>12</v>
      </c>
      <c r="F20" s="1">
        <v>12.752178048756562</v>
      </c>
      <c r="G20" s="1">
        <v>140.5</v>
      </c>
      <c r="H20" s="1">
        <v>0.50327884781960686</v>
      </c>
      <c r="I20" s="1">
        <v>95</v>
      </c>
      <c r="J20" s="1">
        <v>7.4432292756478695</v>
      </c>
      <c r="K20" s="16">
        <v>7.8</v>
      </c>
      <c r="L20" s="16">
        <v>10.7</v>
      </c>
      <c r="M20" s="16">
        <v>61.4</v>
      </c>
    </row>
    <row r="21" spans="1:13" x14ac:dyDescent="0.25">
      <c r="A21" t="s">
        <v>25</v>
      </c>
      <c r="B21">
        <v>17</v>
      </c>
      <c r="C21" t="s">
        <v>48</v>
      </c>
      <c r="D21" s="1">
        <v>100.76</v>
      </c>
      <c r="E21" s="3">
        <f t="shared" si="0"/>
        <v>7</v>
      </c>
      <c r="F21" s="1">
        <v>15.57174541824021</v>
      </c>
      <c r="G21" s="1">
        <v>138</v>
      </c>
      <c r="H21" s="1">
        <v>1.0247924365022429</v>
      </c>
      <c r="I21" s="1">
        <v>82.5</v>
      </c>
      <c r="J21" s="1">
        <v>4.2854956435548335</v>
      </c>
      <c r="K21" s="16">
        <v>9.1</v>
      </c>
      <c r="L21" s="16">
        <v>10.3</v>
      </c>
      <c r="M21" s="16">
        <v>63.2</v>
      </c>
    </row>
    <row r="22" spans="1:13" x14ac:dyDescent="0.25">
      <c r="A22" t="s">
        <v>25</v>
      </c>
      <c r="B22">
        <v>18</v>
      </c>
      <c r="C22" t="s">
        <v>36</v>
      </c>
      <c r="D22" s="1">
        <v>96.35</v>
      </c>
      <c r="E22" s="3">
        <f t="shared" si="0"/>
        <v>13</v>
      </c>
      <c r="F22" s="1">
        <v>2.129912849117956</v>
      </c>
      <c r="G22" s="1">
        <v>142.5</v>
      </c>
      <c r="H22" s="1">
        <v>0.49621528504319123</v>
      </c>
      <c r="I22" s="1">
        <v>90</v>
      </c>
      <c r="J22" s="1">
        <v>0</v>
      </c>
      <c r="K22" s="16">
        <v>8.6999999999999993</v>
      </c>
      <c r="L22" s="16">
        <v>10.6</v>
      </c>
      <c r="M22" s="16">
        <v>62.2</v>
      </c>
    </row>
    <row r="23" spans="1:13" x14ac:dyDescent="0.25">
      <c r="A23" t="s">
        <v>25</v>
      </c>
      <c r="B23">
        <v>19</v>
      </c>
      <c r="C23" t="s">
        <v>21</v>
      </c>
      <c r="D23" s="1">
        <v>92.745000000000005</v>
      </c>
      <c r="E23" s="3">
        <f t="shared" si="0"/>
        <v>18</v>
      </c>
      <c r="F23" s="1">
        <v>0.42368807780277057</v>
      </c>
      <c r="G23" s="1">
        <v>141.5</v>
      </c>
      <c r="H23" s="1">
        <v>1.4991663205368497</v>
      </c>
      <c r="I23" s="1">
        <v>95</v>
      </c>
      <c r="J23" s="1">
        <v>0</v>
      </c>
      <c r="K23" s="16">
        <v>8.1999999999999993</v>
      </c>
      <c r="L23" s="16">
        <v>10.8</v>
      </c>
      <c r="M23" s="16">
        <v>61.5</v>
      </c>
    </row>
    <row r="24" spans="1:13" x14ac:dyDescent="0.25">
      <c r="A24" t="s">
        <v>25</v>
      </c>
      <c r="B24">
        <v>20</v>
      </c>
      <c r="C24" t="s">
        <v>10</v>
      </c>
      <c r="D24" s="1">
        <v>113.485</v>
      </c>
      <c r="E24" s="3">
        <f t="shared" si="0"/>
        <v>2</v>
      </c>
      <c r="F24" s="1">
        <v>0.4435493327899967</v>
      </c>
      <c r="G24" s="1">
        <v>134</v>
      </c>
      <c r="H24" s="1">
        <v>1.0553832555023097</v>
      </c>
      <c r="I24" s="1">
        <v>87.5</v>
      </c>
      <c r="J24" s="1">
        <v>4.0406101782088433</v>
      </c>
      <c r="K24" s="16">
        <v>8.9</v>
      </c>
      <c r="L24" s="16">
        <v>10.7</v>
      </c>
      <c r="M24" s="16">
        <v>61.7</v>
      </c>
    </row>
    <row r="25" spans="1:13" x14ac:dyDescent="0.25">
      <c r="A25" t="s">
        <v>25</v>
      </c>
      <c r="B25">
        <v>21</v>
      </c>
      <c r="C25" t="s">
        <v>45</v>
      </c>
      <c r="D25" s="1">
        <v>107.795</v>
      </c>
      <c r="E25" s="3">
        <f t="shared" si="0"/>
        <v>5</v>
      </c>
      <c r="F25" s="1">
        <v>22.348545452836067</v>
      </c>
      <c r="G25" s="1">
        <v>134.5</v>
      </c>
      <c r="H25" s="1">
        <v>0.52572994883758184</v>
      </c>
      <c r="I25" s="1">
        <v>90</v>
      </c>
      <c r="J25" s="1">
        <v>7.8567420131838626</v>
      </c>
      <c r="K25" s="16">
        <v>9.3000000000000007</v>
      </c>
      <c r="L25" s="16">
        <v>10.8</v>
      </c>
      <c r="M25" s="16">
        <v>62.2</v>
      </c>
    </row>
    <row r="26" spans="1:13" x14ac:dyDescent="0.25">
      <c r="A26" t="s">
        <v>25</v>
      </c>
      <c r="B26">
        <v>22</v>
      </c>
      <c r="C26" t="s">
        <v>43</v>
      </c>
      <c r="D26" s="1">
        <v>86.114999999999995</v>
      </c>
      <c r="E26" s="3">
        <f t="shared" si="0"/>
        <v>22</v>
      </c>
      <c r="F26" s="1">
        <v>7.9062091913326444</v>
      </c>
      <c r="G26" s="1">
        <v>135.5</v>
      </c>
      <c r="H26" s="1">
        <v>0.52185002301590233</v>
      </c>
      <c r="I26" s="1">
        <v>80</v>
      </c>
      <c r="J26" s="1">
        <v>8.8388347648318444</v>
      </c>
      <c r="K26" s="16">
        <v>9.9</v>
      </c>
      <c r="L26" s="16">
        <v>10.6</v>
      </c>
      <c r="M26" s="16">
        <v>61.7</v>
      </c>
    </row>
    <row r="27" spans="1:13" x14ac:dyDescent="0.25">
      <c r="A27" t="s">
        <v>25</v>
      </c>
      <c r="B27">
        <v>23</v>
      </c>
      <c r="C27" t="s">
        <v>27</v>
      </c>
      <c r="D27" s="1">
        <v>104.09</v>
      </c>
      <c r="E27" s="3">
        <f t="shared" si="0"/>
        <v>6</v>
      </c>
      <c r="F27" s="1">
        <v>9.6195112485576555</v>
      </c>
      <c r="G27" s="1">
        <v>139.5</v>
      </c>
      <c r="H27" s="1">
        <v>1.5206597444871988</v>
      </c>
      <c r="I27" s="1">
        <v>87.5</v>
      </c>
      <c r="J27" s="1">
        <v>4.0406101782088433</v>
      </c>
      <c r="K27" s="16">
        <v>7.2</v>
      </c>
      <c r="L27" s="16">
        <v>10.8</v>
      </c>
      <c r="M27" s="16">
        <v>60.3</v>
      </c>
    </row>
    <row r="28" spans="1:13" x14ac:dyDescent="0.25">
      <c r="A28" t="s">
        <v>25</v>
      </c>
      <c r="B28">
        <v>24</v>
      </c>
      <c r="C28" t="s">
        <v>15</v>
      </c>
      <c r="D28" s="1">
        <v>94.87</v>
      </c>
      <c r="E28" s="3">
        <f t="shared" si="0"/>
        <v>15</v>
      </c>
      <c r="F28" s="1">
        <v>2.1800334365615552</v>
      </c>
      <c r="G28" s="1">
        <v>136</v>
      </c>
      <c r="H28" s="1">
        <v>0</v>
      </c>
      <c r="I28" s="1">
        <v>85</v>
      </c>
      <c r="J28" s="1">
        <v>8.3189033080770294</v>
      </c>
      <c r="K28" s="16">
        <v>8.4</v>
      </c>
      <c r="L28" s="16">
        <v>10.6</v>
      </c>
      <c r="M28" s="16">
        <v>63</v>
      </c>
    </row>
    <row r="29" spans="1:13" x14ac:dyDescent="0.25">
      <c r="A29" t="s">
        <v>25</v>
      </c>
      <c r="B29">
        <v>25</v>
      </c>
      <c r="C29" t="s">
        <v>49</v>
      </c>
      <c r="D29" s="1">
        <v>109.30500000000001</v>
      </c>
      <c r="E29" s="3">
        <f t="shared" si="0"/>
        <v>4</v>
      </c>
      <c r="F29" s="1">
        <v>20.975418300184575</v>
      </c>
      <c r="G29" s="1">
        <v>134</v>
      </c>
      <c r="H29" s="1">
        <v>1.0553832555023097</v>
      </c>
      <c r="I29" s="1">
        <v>87.5</v>
      </c>
      <c r="J29" s="1">
        <v>4.0406101782088433</v>
      </c>
      <c r="K29" s="16">
        <v>8.3000000000000007</v>
      </c>
      <c r="L29" s="16">
        <v>10.6</v>
      </c>
      <c r="M29" s="16">
        <v>61.7</v>
      </c>
    </row>
    <row r="30" spans="1:13" x14ac:dyDescent="0.25">
      <c r="A30" s="4" t="s">
        <v>25</v>
      </c>
      <c r="B30" s="4">
        <v>26</v>
      </c>
      <c r="C30" s="4" t="s">
        <v>11</v>
      </c>
      <c r="D30" s="6">
        <v>92.694999999999993</v>
      </c>
      <c r="E30" s="9">
        <f t="shared" si="0"/>
        <v>19</v>
      </c>
      <c r="F30" s="6">
        <v>7.7899773645392676</v>
      </c>
      <c r="G30" s="6">
        <v>138.5</v>
      </c>
      <c r="H30" s="6">
        <v>0.51054641240905962</v>
      </c>
      <c r="I30" s="6">
        <v>82.5</v>
      </c>
      <c r="J30" s="6">
        <v>12.856486930664502</v>
      </c>
      <c r="K30" s="17">
        <v>8.3000000000000007</v>
      </c>
      <c r="L30" s="17">
        <v>10.7</v>
      </c>
      <c r="M30" s="17">
        <v>61.5</v>
      </c>
    </row>
    <row r="31" spans="1:13" x14ac:dyDescent="0.25">
      <c r="A31" s="11" t="s">
        <v>50</v>
      </c>
      <c r="B31" s="12"/>
      <c r="C31" s="12"/>
      <c r="D31" s="13">
        <f>AVERAGE(D5:D30)</f>
        <v>96.070769230769216</v>
      </c>
      <c r="E31" s="8"/>
      <c r="F31" s="13"/>
      <c r="G31" s="13">
        <f>AVERAGE(G5:G30)</f>
        <v>137.59615384615384</v>
      </c>
      <c r="H31" s="13"/>
      <c r="I31" s="13">
        <f>AVERAGE(I5:I30)</f>
        <v>87.40384615384616</v>
      </c>
      <c r="J31" s="13"/>
      <c r="K31" s="13">
        <f>AVERAGE(K5:K30)</f>
        <v>8.4730769230769241</v>
      </c>
      <c r="L31" s="13">
        <f>AVERAGE(L5:L30)</f>
        <v>10.676923076923078</v>
      </c>
      <c r="M31" s="13">
        <f>AVERAGE(M5:M30)</f>
        <v>61.773076923076928</v>
      </c>
    </row>
    <row r="32" spans="1:13" x14ac:dyDescent="0.25">
      <c r="A32" s="11" t="s">
        <v>68</v>
      </c>
      <c r="D32" s="1">
        <v>21.427</v>
      </c>
      <c r="E32" s="1"/>
      <c r="F32" s="1"/>
      <c r="G32" s="1">
        <v>2.4079000000000002</v>
      </c>
      <c r="H32" s="1"/>
      <c r="I32" s="1">
        <v>9.7316000000000003</v>
      </c>
      <c r="J32" s="1"/>
      <c r="K32" s="1"/>
      <c r="L32" s="1"/>
      <c r="M32" s="1"/>
    </row>
    <row r="33" spans="4:13" x14ac:dyDescent="0.25">
      <c r="D33" s="10"/>
      <c r="E33" s="1"/>
      <c r="F33" s="1"/>
      <c r="G33" s="1"/>
      <c r="H33" s="1"/>
      <c r="I33" s="10"/>
      <c r="J33" s="1"/>
      <c r="K33" s="1"/>
      <c r="L33" s="1"/>
      <c r="M33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2"/>
  <sheetViews>
    <sheetView workbookViewId="0">
      <selection activeCell="I2" sqref="I2"/>
    </sheetView>
  </sheetViews>
  <sheetFormatPr defaultRowHeight="15" x14ac:dyDescent="0.25"/>
  <cols>
    <col min="2" max="2" width="7.5703125" customWidth="1"/>
    <col min="3" max="3" width="14.85546875" bestFit="1" customWidth="1"/>
  </cols>
  <sheetData>
    <row r="1" spans="1:8" x14ac:dyDescent="0.25">
      <c r="A1" t="s">
        <v>60</v>
      </c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C3" s="2"/>
      <c r="D3" s="2" t="s">
        <v>50</v>
      </c>
      <c r="E3" s="2" t="s">
        <v>61</v>
      </c>
      <c r="F3" s="2"/>
      <c r="G3" s="2" t="s">
        <v>50</v>
      </c>
      <c r="H3" s="2"/>
    </row>
    <row r="4" spans="1:8" x14ac:dyDescent="0.25">
      <c r="A4" s="4" t="s">
        <v>23</v>
      </c>
      <c r="B4" s="4" t="s">
        <v>37</v>
      </c>
      <c r="C4" s="4" t="s">
        <v>41</v>
      </c>
      <c r="D4" s="5" t="s">
        <v>61</v>
      </c>
      <c r="E4" s="5" t="s">
        <v>59</v>
      </c>
      <c r="F4" s="5" t="s">
        <v>54</v>
      </c>
      <c r="G4" s="5" t="s">
        <v>51</v>
      </c>
      <c r="H4" s="5" t="s">
        <v>24</v>
      </c>
    </row>
    <row r="5" spans="1:8" x14ac:dyDescent="0.25">
      <c r="A5" t="s">
        <v>25</v>
      </c>
      <c r="B5">
        <v>1</v>
      </c>
      <c r="C5" t="s">
        <v>8</v>
      </c>
      <c r="D5" s="1">
        <v>77.763530280198154</v>
      </c>
      <c r="E5" s="7">
        <f t="shared" ref="E5:E30" si="0">RANK(D5,$D$5:$D$30,0)</f>
        <v>18</v>
      </c>
      <c r="F5" s="1">
        <v>10.795333816757621</v>
      </c>
      <c r="G5" s="1">
        <v>80</v>
      </c>
      <c r="H5" s="1">
        <v>8.8388347648318444</v>
      </c>
    </row>
    <row r="6" spans="1:8" x14ac:dyDescent="0.25">
      <c r="A6" t="s">
        <v>25</v>
      </c>
      <c r="B6">
        <v>2</v>
      </c>
      <c r="C6" t="s">
        <v>13</v>
      </c>
      <c r="D6" s="1">
        <v>70.466859355707697</v>
      </c>
      <c r="E6" s="8">
        <f t="shared" si="0"/>
        <v>24</v>
      </c>
      <c r="F6" s="1">
        <v>0.81611521771726525</v>
      </c>
      <c r="G6" s="1">
        <v>82.5</v>
      </c>
      <c r="H6" s="1">
        <v>4.2854956435548335</v>
      </c>
    </row>
    <row r="7" spans="1:8" x14ac:dyDescent="0.25">
      <c r="A7" t="s">
        <v>25</v>
      </c>
      <c r="B7">
        <v>3</v>
      </c>
      <c r="C7" t="s">
        <v>17</v>
      </c>
      <c r="D7" s="1">
        <v>60.542944641011502</v>
      </c>
      <c r="E7" s="8">
        <f t="shared" si="0"/>
        <v>26</v>
      </c>
      <c r="F7" s="1">
        <v>0.98273463251353155</v>
      </c>
      <c r="G7" s="1">
        <v>77.5</v>
      </c>
      <c r="H7" s="1">
        <v>4.5619792334615976</v>
      </c>
    </row>
    <row r="8" spans="1:8" x14ac:dyDescent="0.25">
      <c r="A8" t="s">
        <v>25</v>
      </c>
      <c r="B8">
        <v>4</v>
      </c>
      <c r="C8" t="s">
        <v>47</v>
      </c>
      <c r="D8" s="1">
        <v>72.088175224538588</v>
      </c>
      <c r="E8" s="8">
        <f t="shared" si="0"/>
        <v>23</v>
      </c>
      <c r="F8" s="1">
        <v>5.9327189544348045</v>
      </c>
      <c r="G8" s="1">
        <v>87.5</v>
      </c>
      <c r="H8" s="1">
        <v>4.0406101782088433</v>
      </c>
    </row>
    <row r="9" spans="1:8" x14ac:dyDescent="0.25">
      <c r="A9" t="s">
        <v>25</v>
      </c>
      <c r="B9">
        <v>5</v>
      </c>
      <c r="C9" t="s">
        <v>18</v>
      </c>
      <c r="D9" s="1">
        <v>79.119548042291143</v>
      </c>
      <c r="E9" s="8">
        <f t="shared" si="0"/>
        <v>14</v>
      </c>
      <c r="F9" s="1">
        <v>1.3883438786967748</v>
      </c>
      <c r="G9" s="1">
        <v>92.5</v>
      </c>
      <c r="H9" s="1">
        <v>3.8221988172245815</v>
      </c>
    </row>
    <row r="10" spans="1:8" x14ac:dyDescent="0.25">
      <c r="A10" t="s">
        <v>25</v>
      </c>
      <c r="B10">
        <v>6</v>
      </c>
      <c r="C10" t="s">
        <v>9</v>
      </c>
      <c r="D10" s="1">
        <v>79.928527060972854</v>
      </c>
      <c r="E10" s="8">
        <f t="shared" si="0"/>
        <v>13</v>
      </c>
      <c r="F10" s="1">
        <v>15.575504445824928</v>
      </c>
      <c r="G10" s="1">
        <v>100</v>
      </c>
      <c r="H10" s="1">
        <v>0</v>
      </c>
    </row>
    <row r="11" spans="1:8" x14ac:dyDescent="0.25">
      <c r="A11" t="s">
        <v>25</v>
      </c>
      <c r="B11">
        <v>7</v>
      </c>
      <c r="C11" t="s">
        <v>5</v>
      </c>
      <c r="D11" s="1">
        <v>77.023157033834792</v>
      </c>
      <c r="E11" s="8">
        <f t="shared" si="0"/>
        <v>19</v>
      </c>
      <c r="F11" s="1">
        <v>2.2462442287891298</v>
      </c>
      <c r="G11" s="1">
        <v>85</v>
      </c>
      <c r="H11" s="1">
        <v>0</v>
      </c>
    </row>
    <row r="12" spans="1:8" x14ac:dyDescent="0.25">
      <c r="A12" t="s">
        <v>25</v>
      </c>
      <c r="B12">
        <v>8</v>
      </c>
      <c r="C12" t="s">
        <v>19</v>
      </c>
      <c r="D12" s="1">
        <v>78.404536804445456</v>
      </c>
      <c r="E12" s="8">
        <f t="shared" si="0"/>
        <v>15</v>
      </c>
      <c r="F12" s="1">
        <v>12.75257659975548</v>
      </c>
      <c r="G12" s="1">
        <v>90</v>
      </c>
      <c r="H12" s="1">
        <v>0</v>
      </c>
    </row>
    <row r="13" spans="1:8" x14ac:dyDescent="0.25">
      <c r="A13" t="s">
        <v>25</v>
      </c>
      <c r="B13">
        <v>9</v>
      </c>
      <c r="C13" t="s">
        <v>6</v>
      </c>
      <c r="D13" s="1">
        <v>73.44030524976975</v>
      </c>
      <c r="E13" s="8">
        <f t="shared" si="0"/>
        <v>21</v>
      </c>
      <c r="F13" s="1">
        <v>18.535933296213493</v>
      </c>
      <c r="G13" s="1">
        <v>85</v>
      </c>
      <c r="H13" s="1">
        <v>8.3189033080770294</v>
      </c>
    </row>
    <row r="14" spans="1:8" x14ac:dyDescent="0.25">
      <c r="A14" t="s">
        <v>25</v>
      </c>
      <c r="B14">
        <v>10</v>
      </c>
      <c r="C14" t="s">
        <v>20</v>
      </c>
      <c r="D14" s="1">
        <v>77.945531588677056</v>
      </c>
      <c r="E14" s="8">
        <f t="shared" si="0"/>
        <v>17</v>
      </c>
      <c r="F14" s="1">
        <v>13.448034338644103</v>
      </c>
      <c r="G14" s="1">
        <v>80</v>
      </c>
      <c r="H14" s="1">
        <v>0</v>
      </c>
    </row>
    <row r="15" spans="1:8" x14ac:dyDescent="0.25">
      <c r="A15" t="s">
        <v>25</v>
      </c>
      <c r="B15">
        <v>11</v>
      </c>
      <c r="C15" t="s">
        <v>29</v>
      </c>
      <c r="D15" s="1">
        <v>81.839638514836651</v>
      </c>
      <c r="E15" s="8">
        <f t="shared" si="0"/>
        <v>11</v>
      </c>
      <c r="F15" s="1">
        <v>6.5716291670619249</v>
      </c>
      <c r="G15" s="1">
        <v>80</v>
      </c>
      <c r="H15" s="1">
        <v>8.8388347648318444</v>
      </c>
    </row>
    <row r="16" spans="1:8" x14ac:dyDescent="0.25">
      <c r="A16" t="s">
        <v>25</v>
      </c>
      <c r="B16">
        <v>12</v>
      </c>
      <c r="C16" t="s">
        <v>40</v>
      </c>
      <c r="D16" s="1">
        <v>75.002212357179246</v>
      </c>
      <c r="E16" s="8">
        <f t="shared" si="0"/>
        <v>20</v>
      </c>
      <c r="F16" s="1">
        <v>6.7378291921361297</v>
      </c>
      <c r="G16" s="1">
        <v>87.5</v>
      </c>
      <c r="H16" s="1">
        <v>4.0406101782088433</v>
      </c>
    </row>
    <row r="17" spans="1:8" x14ac:dyDescent="0.25">
      <c r="A17" t="s">
        <v>25</v>
      </c>
      <c r="B17">
        <v>13</v>
      </c>
      <c r="C17" t="s">
        <v>44</v>
      </c>
      <c r="D17" s="1">
        <v>88.340294541445701</v>
      </c>
      <c r="E17" s="8">
        <f t="shared" si="0"/>
        <v>7</v>
      </c>
      <c r="F17" s="1">
        <v>9.9834812807990581</v>
      </c>
      <c r="G17" s="1">
        <v>80</v>
      </c>
      <c r="H17" s="1">
        <v>0</v>
      </c>
    </row>
    <row r="18" spans="1:8" x14ac:dyDescent="0.25">
      <c r="A18" t="s">
        <v>25</v>
      </c>
      <c r="B18">
        <v>14</v>
      </c>
      <c r="C18" t="s">
        <v>34</v>
      </c>
      <c r="D18" s="1">
        <v>82.574454463273455</v>
      </c>
      <c r="E18" s="8">
        <f t="shared" si="0"/>
        <v>10</v>
      </c>
      <c r="F18" s="1">
        <v>9.7498251241509415</v>
      </c>
      <c r="G18" s="1">
        <v>85</v>
      </c>
      <c r="H18" s="1">
        <v>0</v>
      </c>
    </row>
    <row r="19" spans="1:8" x14ac:dyDescent="0.25">
      <c r="A19" t="s">
        <v>25</v>
      </c>
      <c r="B19">
        <v>15</v>
      </c>
      <c r="C19" t="s">
        <v>7</v>
      </c>
      <c r="D19" s="1">
        <v>90.237730271226241</v>
      </c>
      <c r="E19" s="8">
        <f t="shared" si="0"/>
        <v>2</v>
      </c>
      <c r="F19" s="1">
        <v>9.8751345251834621</v>
      </c>
      <c r="G19" s="1">
        <v>92.5</v>
      </c>
      <c r="H19" s="1">
        <v>11.466596451673745</v>
      </c>
    </row>
    <row r="20" spans="1:8" x14ac:dyDescent="0.25">
      <c r="A20" t="s">
        <v>25</v>
      </c>
      <c r="B20">
        <v>16</v>
      </c>
      <c r="C20" t="s">
        <v>35</v>
      </c>
      <c r="D20" s="1">
        <v>81.397641772943643</v>
      </c>
      <c r="E20" s="8">
        <f t="shared" si="0"/>
        <v>12</v>
      </c>
      <c r="F20" s="1">
        <v>12.647227815359615</v>
      </c>
      <c r="G20" s="1">
        <v>92.5</v>
      </c>
      <c r="H20" s="1">
        <v>3.8221988172245815</v>
      </c>
    </row>
    <row r="21" spans="1:8" x14ac:dyDescent="0.25">
      <c r="A21" t="s">
        <v>25</v>
      </c>
      <c r="B21">
        <v>17</v>
      </c>
      <c r="C21" t="s">
        <v>48</v>
      </c>
      <c r="D21" s="1">
        <v>85.908655495799792</v>
      </c>
      <c r="E21" s="8">
        <f t="shared" si="0"/>
        <v>8</v>
      </c>
      <c r="F21" s="1">
        <v>4.3377134214033051</v>
      </c>
      <c r="G21" s="1">
        <v>85</v>
      </c>
      <c r="H21" s="1">
        <v>8.3189033080770294</v>
      </c>
    </row>
    <row r="22" spans="1:8" x14ac:dyDescent="0.25">
      <c r="A22" t="s">
        <v>25</v>
      </c>
      <c r="B22">
        <v>18</v>
      </c>
      <c r="C22" t="s">
        <v>36</v>
      </c>
      <c r="D22" s="1">
        <v>73.04719993293655</v>
      </c>
      <c r="E22" s="8">
        <f t="shared" si="0"/>
        <v>22</v>
      </c>
      <c r="F22" s="1">
        <v>2.1501030692144028</v>
      </c>
      <c r="G22" s="1">
        <v>92.5</v>
      </c>
      <c r="H22" s="1">
        <v>3.8221988172245815</v>
      </c>
    </row>
    <row r="23" spans="1:8" x14ac:dyDescent="0.25">
      <c r="A23" t="s">
        <v>25</v>
      </c>
      <c r="B23">
        <v>19</v>
      </c>
      <c r="C23" t="s">
        <v>21</v>
      </c>
      <c r="D23" s="1">
        <v>68.932284149156601</v>
      </c>
      <c r="E23" s="8">
        <f t="shared" si="0"/>
        <v>25</v>
      </c>
      <c r="F23" s="1">
        <v>7.6040448883749567</v>
      </c>
      <c r="G23" s="1">
        <v>87.5</v>
      </c>
      <c r="H23" s="1">
        <v>12.121830534626529</v>
      </c>
    </row>
    <row r="24" spans="1:8" x14ac:dyDescent="0.25">
      <c r="A24" t="s">
        <v>25</v>
      </c>
      <c r="B24">
        <v>20</v>
      </c>
      <c r="C24" t="s">
        <v>10</v>
      </c>
      <c r="D24" s="1">
        <v>89.123053228921094</v>
      </c>
      <c r="E24" s="8">
        <f t="shared" si="0"/>
        <v>4</v>
      </c>
      <c r="F24" s="1">
        <v>11.058161115040125</v>
      </c>
      <c r="G24" s="1">
        <v>90</v>
      </c>
      <c r="H24" s="1">
        <v>7.8567420131838626</v>
      </c>
    </row>
    <row r="25" spans="1:8" x14ac:dyDescent="0.25">
      <c r="A25" t="s">
        <v>25</v>
      </c>
      <c r="B25">
        <v>21</v>
      </c>
      <c r="C25" t="s">
        <v>45</v>
      </c>
      <c r="D25" s="1">
        <v>88.696626823261141</v>
      </c>
      <c r="E25" s="8">
        <f t="shared" si="0"/>
        <v>6</v>
      </c>
      <c r="F25" s="1">
        <v>12.180170400342712</v>
      </c>
      <c r="G25" s="1">
        <v>92.5</v>
      </c>
      <c r="H25" s="1">
        <v>3.8221988172245815</v>
      </c>
    </row>
    <row r="26" spans="1:8" x14ac:dyDescent="0.25">
      <c r="A26" t="s">
        <v>25</v>
      </c>
      <c r="B26">
        <v>22</v>
      </c>
      <c r="C26" t="s">
        <v>43</v>
      </c>
      <c r="D26" s="1">
        <v>98.122627662529254</v>
      </c>
      <c r="E26" s="8">
        <f t="shared" si="0"/>
        <v>1</v>
      </c>
      <c r="F26" s="1">
        <v>10.606710071805667</v>
      </c>
      <c r="G26" s="1">
        <v>85</v>
      </c>
      <c r="H26" s="1">
        <v>0</v>
      </c>
    </row>
    <row r="27" spans="1:8" x14ac:dyDescent="0.25">
      <c r="A27" t="s">
        <v>25</v>
      </c>
      <c r="B27">
        <v>23</v>
      </c>
      <c r="C27" t="s">
        <v>27</v>
      </c>
      <c r="D27" s="1">
        <v>78.07427645840491</v>
      </c>
      <c r="E27" s="8">
        <f t="shared" si="0"/>
        <v>16</v>
      </c>
      <c r="F27" s="1">
        <v>17.577871844004246</v>
      </c>
      <c r="G27" s="1">
        <v>82.5</v>
      </c>
      <c r="H27" s="1">
        <v>12.856486930664502</v>
      </c>
    </row>
    <row r="28" spans="1:8" x14ac:dyDescent="0.25">
      <c r="A28" t="s">
        <v>25</v>
      </c>
      <c r="B28">
        <v>24</v>
      </c>
      <c r="C28" t="s">
        <v>15</v>
      </c>
      <c r="D28" s="1">
        <v>88.829452182448449</v>
      </c>
      <c r="E28" s="8">
        <f t="shared" si="0"/>
        <v>5</v>
      </c>
      <c r="F28" s="1">
        <v>7.8220623947873049</v>
      </c>
      <c r="G28" s="1">
        <v>90</v>
      </c>
      <c r="H28" s="1">
        <v>7.8567420131838626</v>
      </c>
    </row>
    <row r="29" spans="1:8" x14ac:dyDescent="0.25">
      <c r="A29" t="s">
        <v>25</v>
      </c>
      <c r="B29">
        <v>25</v>
      </c>
      <c r="C29" t="s">
        <v>49</v>
      </c>
      <c r="D29" s="1">
        <v>90.006141911069051</v>
      </c>
      <c r="E29" s="8">
        <f t="shared" si="0"/>
        <v>3</v>
      </c>
      <c r="F29" s="1">
        <v>13.22891122508006</v>
      </c>
      <c r="G29" s="1">
        <v>87.5</v>
      </c>
      <c r="H29" s="1">
        <v>4.0406101782088433</v>
      </c>
    </row>
    <row r="30" spans="1:8" x14ac:dyDescent="0.25">
      <c r="A30" s="4" t="s">
        <v>25</v>
      </c>
      <c r="B30" s="4">
        <v>26</v>
      </c>
      <c r="C30" s="4" t="s">
        <v>11</v>
      </c>
      <c r="D30" s="6">
        <v>83.124061810154501</v>
      </c>
      <c r="E30" s="9">
        <f t="shared" si="0"/>
        <v>9</v>
      </c>
      <c r="F30" s="6">
        <v>1.128921663915738</v>
      </c>
      <c r="G30" s="6">
        <v>92.5</v>
      </c>
      <c r="H30" s="6">
        <v>3.8221988172245815</v>
      </c>
    </row>
    <row r="31" spans="1:8" x14ac:dyDescent="0.25">
      <c r="A31" s="11" t="s">
        <v>50</v>
      </c>
      <c r="B31" s="12"/>
      <c r="C31" s="12"/>
      <c r="D31" s="13">
        <f>AVERAGE(D5:D30)</f>
        <v>80.38382564834744</v>
      </c>
      <c r="E31" s="8"/>
      <c r="F31" s="13"/>
      <c r="G31" s="13">
        <f>AVERAGE(G5:G30)</f>
        <v>87.019230769230774</v>
      </c>
      <c r="H31" s="13"/>
    </row>
    <row r="32" spans="1:8" x14ac:dyDescent="0.25">
      <c r="A32" s="11" t="s">
        <v>68</v>
      </c>
      <c r="D32" s="1">
        <v>17.228999999999999</v>
      </c>
      <c r="E32" s="1"/>
      <c r="F32" s="1"/>
      <c r="G32" s="1">
        <v>11.371</v>
      </c>
      <c r="H3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WRHWN_Corvallis</vt:lpstr>
      <vt:lpstr>WRHWN_Pendleton</vt:lpstr>
      <vt:lpstr>WRSWN_Corvallis</vt:lpstr>
      <vt:lpstr>WRSWN_Pendleton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Moretti, Nathalia</dc:creator>
  <cp:lastModifiedBy>McLane, Judene</cp:lastModifiedBy>
  <dcterms:created xsi:type="dcterms:W3CDTF">2021-09-09T19:57:18Z</dcterms:created>
  <dcterms:modified xsi:type="dcterms:W3CDTF">2022-02-01T20:02:38Z</dcterms:modified>
</cp:coreProperties>
</file>